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7aa68512aa3a61/Documents/"/>
    </mc:Choice>
  </mc:AlternateContent>
  <xr:revisionPtr revIDLastSave="0" documentId="8_{5BE6B51F-F263-4C07-9D7E-910383112F8D}" xr6:coauthVersionLast="47" xr6:coauthVersionMax="47" xr10:uidLastSave="{00000000-0000-0000-0000-000000000000}"/>
  <bookViews>
    <workbookView xWindow="-120" yWindow="-120" windowWidth="29040" windowHeight="15720" xr2:uid="{C26CF682-B957-4C9B-9842-C963465663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F76" i="1"/>
  <c r="F68" i="1"/>
  <c r="F60" i="1"/>
  <c r="F53" i="1"/>
  <c r="F37" i="1"/>
  <c r="G25" i="1"/>
  <c r="G22" i="1"/>
  <c r="F22" i="1"/>
  <c r="F23" i="1" s="1"/>
  <c r="G102" i="1" l="1"/>
</calcChain>
</file>

<file path=xl/sharedStrings.xml><?xml version="1.0" encoding="utf-8"?>
<sst xmlns="http://schemas.openxmlformats.org/spreadsheetml/2006/main" count="103" uniqueCount="101">
  <si>
    <t>Income</t>
  </si>
  <si>
    <t>Fines Income</t>
  </si>
  <si>
    <t>Franchise Income</t>
  </si>
  <si>
    <t>Miscellanous Income</t>
  </si>
  <si>
    <t>Municipal Aid</t>
  </si>
  <si>
    <t>Permitt Fee</t>
  </si>
  <si>
    <t>Police Dept.</t>
  </si>
  <si>
    <t>Privilege License Income</t>
  </si>
  <si>
    <t>Railroad Tax</t>
  </si>
  <si>
    <t>Real &amp; Personal Tax</t>
  </si>
  <si>
    <t>reibursement from fire dept</t>
  </si>
  <si>
    <t>State Sales Tax</t>
  </si>
  <si>
    <t>Tag Income</t>
  </si>
  <si>
    <t>vendor fee</t>
  </si>
  <si>
    <t>water collections</t>
  </si>
  <si>
    <t>water deposit</t>
  </si>
  <si>
    <t>Yazoo Cty income</t>
  </si>
  <si>
    <t>Total Income</t>
  </si>
  <si>
    <t>Gross Profit</t>
  </si>
  <si>
    <t>General Fund Bank Account as Of 08/26/2025</t>
  </si>
  <si>
    <t>as of 07/31/2025</t>
  </si>
  <si>
    <t>Expense</t>
  </si>
  <si>
    <t>ACCOUNTING</t>
  </si>
  <si>
    <t>Advertising</t>
  </si>
  <si>
    <t>Automobile Expense</t>
  </si>
  <si>
    <t>care of public property</t>
  </si>
  <si>
    <t>Improvement</t>
  </si>
  <si>
    <t>Maintenance</t>
  </si>
  <si>
    <t>town  hall</t>
  </si>
  <si>
    <t>Utilities</t>
  </si>
  <si>
    <t>care of public property - Other</t>
  </si>
  <si>
    <t>Total care of public property</t>
  </si>
  <si>
    <t>Clerk Training</t>
  </si>
  <si>
    <t>Contributions</t>
  </si>
  <si>
    <t>COURT CLERK FEE</t>
  </si>
  <si>
    <t>Dues &amp; Subscriptions</t>
  </si>
  <si>
    <t>Election Expense</t>
  </si>
  <si>
    <t>electric Expense</t>
  </si>
  <si>
    <t>Fire Dept Expense</t>
  </si>
  <si>
    <t>Equipment</t>
  </si>
  <si>
    <t>Equipment (Rebate)</t>
  </si>
  <si>
    <t>Fire Dept. Rebate  Expense</t>
  </si>
  <si>
    <t>Fuel</t>
  </si>
  <si>
    <t>Maintanence</t>
  </si>
  <si>
    <t>Uniforms</t>
  </si>
  <si>
    <t>Fire Dept Expense - Other</t>
  </si>
  <si>
    <t>Total Fire Dept Expense</t>
  </si>
  <si>
    <t>Insurance Expense</t>
  </si>
  <si>
    <t>Legal Fees</t>
  </si>
  <si>
    <t>mileage</t>
  </si>
  <si>
    <t>Miscellaneous</t>
  </si>
  <si>
    <t>Mosquito Control</t>
  </si>
  <si>
    <t>Supplies, Mosquito Control</t>
  </si>
  <si>
    <t>Total Mosquito Control</t>
  </si>
  <si>
    <t>Office Supplies</t>
  </si>
  <si>
    <t>Payroll Expenses</t>
  </si>
  <si>
    <t xml:space="preserve"> Elected Official Salary</t>
  </si>
  <si>
    <t>Clerk Hourly</t>
  </si>
  <si>
    <t>Employee Ret Contributions</t>
  </si>
  <si>
    <t>Officer Salary</t>
  </si>
  <si>
    <t>Payroll Expenses - Other</t>
  </si>
  <si>
    <t>Total Payroll Expenses</t>
  </si>
  <si>
    <t>Police Department</t>
  </si>
  <si>
    <t>Gasoline Expense P.D.</t>
  </si>
  <si>
    <t>P.D. Continuing Education</t>
  </si>
  <si>
    <t>P.D. maintenance expense</t>
  </si>
  <si>
    <t>Prisoner Medical Expense</t>
  </si>
  <si>
    <t>Supplies</t>
  </si>
  <si>
    <t>Police Department -UNIFORMS OTHER</t>
  </si>
  <si>
    <t>Total Police Department</t>
  </si>
  <si>
    <t>Postage and Delivery</t>
  </si>
  <si>
    <t>refund check</t>
  </si>
  <si>
    <t>Sales tax on water</t>
  </si>
  <si>
    <t>State Assessment on Fines</t>
  </si>
  <si>
    <t>Street Department</t>
  </si>
  <si>
    <t>Street Department  Fuel</t>
  </si>
  <si>
    <t>Street Department  Maintanence</t>
  </si>
  <si>
    <t>Street Department Supplies</t>
  </si>
  <si>
    <t>Street Dept. Equipment</t>
  </si>
  <si>
    <t>Street Department - Other</t>
  </si>
  <si>
    <t>Total Street Department</t>
  </si>
  <si>
    <t>tank rent</t>
  </si>
  <si>
    <t>Utility Fund</t>
  </si>
  <si>
    <t>Sewage Electricity Expense</t>
  </si>
  <si>
    <t>Sewer Education Expense</t>
  </si>
  <si>
    <t>Sewer Equipmet</t>
  </si>
  <si>
    <t>Sewer Maintanence</t>
  </si>
  <si>
    <t>Water &amp; Sewer Fuel Expense</t>
  </si>
  <si>
    <t>Water and Sewer Maintenance</t>
  </si>
  <si>
    <t>Water billing and supplies</t>
  </si>
  <si>
    <t>Water Education</t>
  </si>
  <si>
    <t>Water Maintanence Expense</t>
  </si>
  <si>
    <t>Well Electricity Expense</t>
  </si>
  <si>
    <t>Utility Fund - Other</t>
  </si>
  <si>
    <t>Total Expense</t>
  </si>
  <si>
    <t>Budget Hearing will be September 9th, 2025 @ 5:00 PM</t>
  </si>
  <si>
    <t>Town of Bentonia</t>
  </si>
  <si>
    <t>220 East Rail Road Ave.</t>
  </si>
  <si>
    <t>Bentonia, MS 39040</t>
  </si>
  <si>
    <t>Budget Fiscal Year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</si>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</sst>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164" fontId="3" fillId="0" borderId="2" xfId="0" applyNumberFormat="1" applyFont="1" applyBorder="1"/>
    <xf numFmtId="164" fontId="2" fillId="0" borderId="0" xfId="0" applyNumberFormat="1" applyFont="1"/>
    <xf numFmtId="0" fontId="2" fillId="0" borderId="0" xfId="0" applyFont="1"/>
    <xf numFmtId="2" fontId="1" fillId="0" borderId="0" xfId="0" applyNumberFormat="1" applyFont="1"/>
    <xf numFmtId="2" fontId="3" fillId="0" borderId="0" xfId="0" applyNumberFormat="1" applyFont="1"/>
    <xf numFmtId="164" fontId="3" fillId="0" borderId="3" xfId="0" applyNumberFormat="1" applyFont="1" applyBorder="1"/>
    <xf numFmtId="164" fontId="2" fillId="0" borderId="4" xfId="0" applyNumberFormat="1" applyFont="1" applyBorder="1"/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AAB7-420F-452E-99FD-8059FED57646}">
  <dimension ref="A1:H107"/>
  <sheetViews>
    <sheetView tabSelected="1" topLeftCell="A70" workbookViewId="0">
      <selection activeCell="L103" sqref="L103"/>
    </sheetView>
  </sheetViews>
  <sheetFormatPr defaultRowHeight="15" x14ac:dyDescent="0.25"/>
  <cols>
    <col min="1" max="1" width="9.140625" customWidth="1"/>
    <col min="2" max="2" width="4.140625" customWidth="1"/>
    <col min="5" max="5" width="12.85546875" customWidth="1"/>
    <col min="6" max="6" width="9.140625" customWidth="1"/>
    <col min="7" max="7" width="12.28515625" customWidth="1"/>
    <col min="8" max="8" width="15.28515625" customWidth="1"/>
  </cols>
  <sheetData>
    <row r="1" spans="1:8" ht="15.75" thickBot="1" x14ac:dyDescent="0.3">
      <c r="A1" s="1"/>
      <c r="B1" s="1"/>
      <c r="C1" s="1"/>
      <c r="D1" s="1" t="s">
        <v>96</v>
      </c>
      <c r="E1" s="1"/>
      <c r="F1" s="1"/>
      <c r="G1" s="2"/>
      <c r="H1" s="3"/>
    </row>
    <row r="2" spans="1:8" ht="15.75" thickTop="1" x14ac:dyDescent="0.25">
      <c r="A2" s="4"/>
      <c r="B2" s="4"/>
      <c r="C2" s="4"/>
      <c r="D2" s="4" t="s">
        <v>99</v>
      </c>
      <c r="E2" s="4"/>
      <c r="F2" s="4"/>
      <c r="G2" s="5"/>
      <c r="H2" s="6"/>
    </row>
    <row r="3" spans="1:8" x14ac:dyDescent="0.25">
      <c r="A3" s="4"/>
      <c r="B3" s="4"/>
      <c r="C3" s="4"/>
      <c r="D3" s="4" t="s">
        <v>100</v>
      </c>
      <c r="E3" s="4"/>
      <c r="F3" s="4"/>
      <c r="G3" s="5"/>
      <c r="H3" s="6"/>
    </row>
    <row r="4" spans="1:8" x14ac:dyDescent="0.25">
      <c r="A4" s="4"/>
      <c r="B4" s="4"/>
      <c r="C4" s="4"/>
      <c r="D4" s="4"/>
      <c r="E4" s="4"/>
      <c r="F4" s="4"/>
      <c r="G4" s="5"/>
      <c r="H4" s="6"/>
    </row>
    <row r="5" spans="1:8" x14ac:dyDescent="0.25">
      <c r="A5" s="4"/>
      <c r="B5" s="4"/>
      <c r="C5" s="4" t="s">
        <v>0</v>
      </c>
      <c r="D5" s="4"/>
      <c r="E5" s="4"/>
      <c r="F5" s="5"/>
      <c r="G5" s="6"/>
    </row>
    <row r="6" spans="1:8" x14ac:dyDescent="0.25">
      <c r="A6" s="4"/>
      <c r="B6" s="4"/>
      <c r="C6" s="4"/>
      <c r="D6" s="4" t="s">
        <v>1</v>
      </c>
      <c r="E6" s="4"/>
      <c r="F6" s="5">
        <v>1127.5</v>
      </c>
      <c r="G6" s="6">
        <v>1130</v>
      </c>
    </row>
    <row r="7" spans="1:8" x14ac:dyDescent="0.25">
      <c r="A7" s="4"/>
      <c r="B7" s="4"/>
      <c r="C7" s="4"/>
      <c r="D7" s="4" t="s">
        <v>2</v>
      </c>
      <c r="E7" s="4"/>
      <c r="F7" s="5">
        <v>7215.18</v>
      </c>
      <c r="G7" s="6">
        <v>7200</v>
      </c>
    </row>
    <row r="8" spans="1:8" x14ac:dyDescent="0.25">
      <c r="A8" s="4"/>
      <c r="B8" s="4"/>
      <c r="C8" s="4"/>
      <c r="D8" s="4" t="s">
        <v>3</v>
      </c>
      <c r="E8" s="4"/>
      <c r="F8" s="5">
        <v>3696.97</v>
      </c>
      <c r="G8" s="6">
        <v>3700</v>
      </c>
    </row>
    <row r="9" spans="1:8" x14ac:dyDescent="0.25">
      <c r="A9" s="4"/>
      <c r="B9" s="4"/>
      <c r="C9" s="4"/>
      <c r="D9" s="4" t="s">
        <v>4</v>
      </c>
      <c r="E9" s="4"/>
      <c r="F9" s="5">
        <v>438.63</v>
      </c>
      <c r="G9" s="6">
        <v>438</v>
      </c>
    </row>
    <row r="10" spans="1:8" x14ac:dyDescent="0.25">
      <c r="A10" s="4"/>
      <c r="B10" s="4"/>
      <c r="C10" s="4"/>
      <c r="D10" s="4" t="s">
        <v>5</v>
      </c>
      <c r="E10" s="4"/>
      <c r="F10" s="5">
        <v>120</v>
      </c>
      <c r="G10" s="6">
        <v>120</v>
      </c>
    </row>
    <row r="11" spans="1:8" x14ac:dyDescent="0.25">
      <c r="A11" s="4"/>
      <c r="B11" s="4"/>
      <c r="C11" s="4"/>
      <c r="D11" s="4" t="s">
        <v>6</v>
      </c>
      <c r="E11" s="4"/>
      <c r="F11" s="5">
        <v>132.46</v>
      </c>
      <c r="G11" s="6">
        <v>200</v>
      </c>
    </row>
    <row r="12" spans="1:8" x14ac:dyDescent="0.25">
      <c r="A12" s="4"/>
      <c r="B12" s="4"/>
      <c r="C12" s="4"/>
      <c r="D12" s="4" t="s">
        <v>7</v>
      </c>
      <c r="E12" s="4"/>
      <c r="F12" s="5">
        <v>288.02999999999997</v>
      </c>
      <c r="G12" s="6">
        <v>250</v>
      </c>
    </row>
    <row r="13" spans="1:8" x14ac:dyDescent="0.25">
      <c r="A13" s="4"/>
      <c r="B13" s="4"/>
      <c r="C13" s="4"/>
      <c r="D13" s="4" t="s">
        <v>8</v>
      </c>
      <c r="E13" s="4"/>
      <c r="F13" s="5">
        <v>3089.94</v>
      </c>
      <c r="G13" s="6">
        <v>3089</v>
      </c>
    </row>
    <row r="14" spans="1:8" x14ac:dyDescent="0.25">
      <c r="A14" s="4"/>
      <c r="B14" s="4"/>
      <c r="C14" s="4"/>
      <c r="D14" s="4" t="s">
        <v>9</v>
      </c>
      <c r="E14" s="4"/>
      <c r="F14" s="5">
        <v>12201.38</v>
      </c>
      <c r="G14" s="6">
        <v>13000</v>
      </c>
    </row>
    <row r="15" spans="1:8" x14ac:dyDescent="0.25">
      <c r="A15" s="4"/>
      <c r="B15" s="4"/>
      <c r="C15" s="4"/>
      <c r="D15" s="4" t="s">
        <v>10</v>
      </c>
      <c r="E15" s="4"/>
      <c r="F15" s="5">
        <v>15372.25</v>
      </c>
      <c r="G15" s="6">
        <v>14000</v>
      </c>
    </row>
    <row r="16" spans="1:8" x14ac:dyDescent="0.25">
      <c r="A16" s="4"/>
      <c r="B16" s="4"/>
      <c r="C16" s="4"/>
      <c r="D16" s="4" t="s">
        <v>11</v>
      </c>
      <c r="E16" s="4"/>
      <c r="F16" s="5">
        <v>109547.98</v>
      </c>
      <c r="G16" s="6">
        <v>110000</v>
      </c>
    </row>
    <row r="17" spans="1:8" x14ac:dyDescent="0.25">
      <c r="A17" s="4"/>
      <c r="B17" s="4"/>
      <c r="C17" s="4"/>
      <c r="D17" s="4" t="s">
        <v>12</v>
      </c>
      <c r="E17" s="4"/>
      <c r="F17" s="5">
        <v>857.13</v>
      </c>
      <c r="G17" s="6">
        <v>750</v>
      </c>
    </row>
    <row r="18" spans="1:8" x14ac:dyDescent="0.25">
      <c r="A18" s="4"/>
      <c r="B18" s="4"/>
      <c r="C18" s="4"/>
      <c r="D18" s="4" t="s">
        <v>13</v>
      </c>
      <c r="E18" s="4"/>
      <c r="F18" s="5">
        <v>120</v>
      </c>
      <c r="G18" s="6">
        <v>120</v>
      </c>
    </row>
    <row r="19" spans="1:8" x14ac:dyDescent="0.25">
      <c r="A19" s="4"/>
      <c r="B19" s="4"/>
      <c r="C19" s="4"/>
      <c r="D19" s="4" t="s">
        <v>14</v>
      </c>
      <c r="E19" s="4"/>
      <c r="F19" s="5">
        <v>91965.63</v>
      </c>
      <c r="G19" s="6">
        <v>92500</v>
      </c>
    </row>
    <row r="20" spans="1:8" x14ac:dyDescent="0.25">
      <c r="A20" s="4"/>
      <c r="B20" s="4"/>
      <c r="C20" s="4"/>
      <c r="D20" s="4" t="s">
        <v>15</v>
      </c>
      <c r="E20" s="4"/>
      <c r="F20" s="5">
        <v>52.5</v>
      </c>
      <c r="G20" s="6">
        <v>52.5</v>
      </c>
    </row>
    <row r="21" spans="1:8" ht="15.75" thickBot="1" x14ac:dyDescent="0.3">
      <c r="A21" s="4"/>
      <c r="B21" s="4"/>
      <c r="C21" s="4"/>
      <c r="D21" s="4" t="s">
        <v>16</v>
      </c>
      <c r="E21" s="4"/>
      <c r="F21" s="5">
        <v>17627.740000000002</v>
      </c>
      <c r="G21" s="6">
        <v>17650</v>
      </c>
    </row>
    <row r="22" spans="1:8" ht="15.75" thickBot="1" x14ac:dyDescent="0.3">
      <c r="A22" s="4"/>
      <c r="B22" s="4"/>
      <c r="C22" s="4" t="s">
        <v>17</v>
      </c>
      <c r="D22" s="4"/>
      <c r="E22" s="4"/>
      <c r="F22" s="7">
        <f>ROUND(SUM(F5:F21),5)</f>
        <v>263853.32</v>
      </c>
      <c r="G22" s="6">
        <f>SUM(G6:G21)</f>
        <v>264199.5</v>
      </c>
    </row>
    <row r="23" spans="1:8" x14ac:dyDescent="0.25">
      <c r="A23" s="4"/>
      <c r="B23" s="4" t="s">
        <v>18</v>
      </c>
      <c r="C23" s="4"/>
      <c r="D23" s="4"/>
      <c r="E23" s="4"/>
      <c r="F23" s="8">
        <f>F22</f>
        <v>263853.32</v>
      </c>
      <c r="G23" s="6">
        <v>264199.5</v>
      </c>
    </row>
    <row r="24" spans="1:8" x14ac:dyDescent="0.25">
      <c r="A24" s="8" t="s">
        <v>19</v>
      </c>
      <c r="D24" s="9"/>
      <c r="E24" s="4" t="s">
        <v>20</v>
      </c>
      <c r="F24" s="5"/>
      <c r="G24" s="10">
        <v>449250.01</v>
      </c>
    </row>
    <row r="25" spans="1:8" x14ac:dyDescent="0.25">
      <c r="A25" s="8"/>
      <c r="D25" s="9"/>
      <c r="E25" s="4"/>
      <c r="F25" s="5"/>
      <c r="G25" s="10">
        <f>SUM(G23:G24)</f>
        <v>713449.51</v>
      </c>
    </row>
    <row r="26" spans="1:8" x14ac:dyDescent="0.25">
      <c r="A26" s="4"/>
      <c r="B26" s="8"/>
      <c r="E26" s="9"/>
      <c r="F26" s="4"/>
      <c r="G26" s="5"/>
      <c r="H26" s="10"/>
    </row>
    <row r="27" spans="1:8" x14ac:dyDescent="0.25">
      <c r="C27" s="4" t="s">
        <v>21</v>
      </c>
      <c r="D27" s="4"/>
      <c r="E27" s="4"/>
      <c r="F27" s="11"/>
    </row>
    <row r="28" spans="1:8" x14ac:dyDescent="0.25">
      <c r="B28" s="4"/>
      <c r="D28" s="4" t="s">
        <v>22</v>
      </c>
      <c r="E28" s="4"/>
      <c r="F28" s="5">
        <v>2500</v>
      </c>
      <c r="G28" s="6">
        <v>2500</v>
      </c>
    </row>
    <row r="29" spans="1:8" x14ac:dyDescent="0.25">
      <c r="B29" s="4"/>
      <c r="D29" s="4" t="s">
        <v>23</v>
      </c>
      <c r="E29" s="4"/>
      <c r="F29" s="5">
        <v>350.35</v>
      </c>
      <c r="G29" s="6">
        <v>350</v>
      </c>
    </row>
    <row r="30" spans="1:8" x14ac:dyDescent="0.25">
      <c r="A30" s="4"/>
      <c r="B30" s="4"/>
      <c r="D30" s="4" t="s">
        <v>24</v>
      </c>
      <c r="E30" s="4"/>
      <c r="F30" s="5">
        <v>0</v>
      </c>
      <c r="G30" s="6"/>
    </row>
    <row r="31" spans="1:8" x14ac:dyDescent="0.25">
      <c r="A31" s="4"/>
      <c r="B31" s="4"/>
      <c r="D31" s="4" t="s">
        <v>25</v>
      </c>
      <c r="E31" s="4"/>
      <c r="F31" s="5"/>
      <c r="G31" s="6"/>
    </row>
    <row r="32" spans="1:8" x14ac:dyDescent="0.25">
      <c r="A32" s="4"/>
      <c r="B32" s="4"/>
      <c r="D32" s="4"/>
      <c r="E32" s="4" t="s">
        <v>26</v>
      </c>
      <c r="F32" s="5">
        <v>1838.39</v>
      </c>
      <c r="G32" s="6">
        <v>2000</v>
      </c>
    </row>
    <row r="33" spans="1:7" x14ac:dyDescent="0.25">
      <c r="A33" s="4"/>
      <c r="B33" s="4"/>
      <c r="D33" s="4"/>
      <c r="E33" s="4" t="s">
        <v>27</v>
      </c>
      <c r="F33" s="5">
        <v>0</v>
      </c>
      <c r="G33" s="6">
        <v>2500</v>
      </c>
    </row>
    <row r="34" spans="1:7" x14ac:dyDescent="0.25">
      <c r="A34" s="4"/>
      <c r="B34" s="4"/>
      <c r="D34" s="4"/>
      <c r="E34" s="4" t="s">
        <v>28</v>
      </c>
      <c r="F34" s="5">
        <v>0</v>
      </c>
      <c r="G34" s="6">
        <v>2500</v>
      </c>
    </row>
    <row r="35" spans="1:7" x14ac:dyDescent="0.25">
      <c r="A35" s="4"/>
      <c r="B35" s="4"/>
      <c r="D35" s="4"/>
      <c r="E35" s="4" t="s">
        <v>29</v>
      </c>
      <c r="F35" s="5">
        <v>7724.77</v>
      </c>
      <c r="G35" s="6">
        <v>7800</v>
      </c>
    </row>
    <row r="36" spans="1:7" ht="15.75" thickBot="1" x14ac:dyDescent="0.3">
      <c r="A36" s="4"/>
      <c r="B36" s="4"/>
      <c r="D36" s="4"/>
      <c r="E36" s="4" t="s">
        <v>30</v>
      </c>
      <c r="F36" s="12">
        <v>1953.14</v>
      </c>
      <c r="G36" s="6">
        <v>2000</v>
      </c>
    </row>
    <row r="37" spans="1:7" x14ac:dyDescent="0.25">
      <c r="A37" s="4"/>
      <c r="B37" s="4"/>
      <c r="D37" s="4" t="s">
        <v>31</v>
      </c>
      <c r="E37" s="4"/>
      <c r="F37" s="8">
        <f>ROUND(SUM(F31:F36),5)</f>
        <v>11516.3</v>
      </c>
      <c r="G37" s="6"/>
    </row>
    <row r="38" spans="1:7" x14ac:dyDescent="0.25">
      <c r="A38" s="4"/>
      <c r="B38" s="4"/>
      <c r="D38" s="4" t="s">
        <v>32</v>
      </c>
      <c r="E38" s="4"/>
      <c r="F38" s="5">
        <v>511.5</v>
      </c>
      <c r="G38" s="6">
        <v>550</v>
      </c>
    </row>
    <row r="39" spans="1:7" x14ac:dyDescent="0.25">
      <c r="A39" s="4"/>
      <c r="B39" s="4"/>
      <c r="D39" s="4" t="s">
        <v>33</v>
      </c>
      <c r="E39" s="4"/>
      <c r="F39" s="5">
        <v>226.77</v>
      </c>
      <c r="G39" s="6">
        <v>250</v>
      </c>
    </row>
    <row r="40" spans="1:7" x14ac:dyDescent="0.25">
      <c r="A40" s="4"/>
      <c r="B40" s="4"/>
      <c r="D40" s="4" t="s">
        <v>34</v>
      </c>
      <c r="E40" s="4"/>
      <c r="F40" s="5">
        <v>600</v>
      </c>
      <c r="G40" s="6">
        <v>600</v>
      </c>
    </row>
    <row r="41" spans="1:7" x14ac:dyDescent="0.25">
      <c r="A41" s="4"/>
      <c r="B41" s="4"/>
      <c r="D41" s="4" t="s">
        <v>35</v>
      </c>
      <c r="E41" s="4"/>
      <c r="F41" s="5">
        <v>2012.64</v>
      </c>
      <c r="G41" s="6">
        <v>2000</v>
      </c>
    </row>
    <row r="42" spans="1:7" x14ac:dyDescent="0.25">
      <c r="A42" s="4"/>
      <c r="B42" s="4"/>
      <c r="D42" s="4" t="s">
        <v>36</v>
      </c>
      <c r="E42" s="4"/>
      <c r="F42" s="5">
        <v>400</v>
      </c>
      <c r="G42" s="6">
        <v>500</v>
      </c>
    </row>
    <row r="43" spans="1:7" x14ac:dyDescent="0.25">
      <c r="A43" s="4"/>
      <c r="B43" s="4"/>
      <c r="D43" s="4" t="s">
        <v>37</v>
      </c>
      <c r="E43" s="4"/>
      <c r="F43" s="5">
        <v>12166.01</v>
      </c>
      <c r="G43" s="6">
        <v>12200</v>
      </c>
    </row>
    <row r="44" spans="1:7" x14ac:dyDescent="0.25">
      <c r="A44" s="4"/>
      <c r="B44" s="4"/>
      <c r="D44" s="4" t="s">
        <v>38</v>
      </c>
      <c r="E44" s="4"/>
      <c r="F44" s="5"/>
      <c r="G44" s="6"/>
    </row>
    <row r="45" spans="1:7" x14ac:dyDescent="0.25">
      <c r="A45" s="4"/>
      <c r="B45" s="4"/>
      <c r="D45" s="4"/>
      <c r="E45" s="4" t="s">
        <v>39</v>
      </c>
      <c r="F45" s="5">
        <v>1017.62</v>
      </c>
      <c r="G45" s="6"/>
    </row>
    <row r="46" spans="1:7" x14ac:dyDescent="0.25">
      <c r="A46" s="4"/>
      <c r="B46" s="4"/>
      <c r="D46" s="4"/>
      <c r="E46" s="4" t="s">
        <v>40</v>
      </c>
      <c r="F46" s="5">
        <v>165</v>
      </c>
      <c r="G46" s="6"/>
    </row>
    <row r="47" spans="1:7" x14ac:dyDescent="0.25">
      <c r="A47" s="4"/>
      <c r="B47" s="4"/>
      <c r="D47" s="4"/>
      <c r="E47" s="4" t="s">
        <v>41</v>
      </c>
      <c r="F47" s="5">
        <v>15616.03</v>
      </c>
      <c r="G47" s="6"/>
    </row>
    <row r="48" spans="1:7" x14ac:dyDescent="0.25">
      <c r="A48" s="4"/>
      <c r="B48" s="4"/>
      <c r="D48" s="4"/>
      <c r="E48" s="4" t="s">
        <v>42</v>
      </c>
      <c r="F48" s="5">
        <v>105</v>
      </c>
      <c r="G48" s="6">
        <v>500</v>
      </c>
    </row>
    <row r="49" spans="1:7" x14ac:dyDescent="0.25">
      <c r="A49" s="4"/>
      <c r="B49" s="4"/>
      <c r="D49" s="4"/>
      <c r="E49" s="4" t="s">
        <v>43</v>
      </c>
      <c r="F49" s="5">
        <v>70</v>
      </c>
      <c r="G49" s="6">
        <v>1500</v>
      </c>
    </row>
    <row r="50" spans="1:7" x14ac:dyDescent="0.25">
      <c r="A50" s="4"/>
      <c r="B50" s="4"/>
      <c r="D50" s="4"/>
      <c r="E50" s="4" t="s">
        <v>44</v>
      </c>
      <c r="F50" s="5">
        <v>591</v>
      </c>
      <c r="G50" s="6">
        <v>400</v>
      </c>
    </row>
    <row r="51" spans="1:7" x14ac:dyDescent="0.25">
      <c r="A51" s="4"/>
      <c r="B51" s="4"/>
      <c r="D51" s="4"/>
      <c r="E51" s="4" t="s">
        <v>29</v>
      </c>
      <c r="F51" s="5">
        <v>0</v>
      </c>
      <c r="G51" s="6"/>
    </row>
    <row r="52" spans="1:7" ht="15.75" thickBot="1" x14ac:dyDescent="0.3">
      <c r="A52" s="4"/>
      <c r="B52" s="4"/>
      <c r="D52" s="4"/>
      <c r="E52" s="4" t="s">
        <v>45</v>
      </c>
      <c r="F52" s="12">
        <v>15372.25</v>
      </c>
      <c r="G52" s="6"/>
    </row>
    <row r="53" spans="1:7" x14ac:dyDescent="0.25">
      <c r="A53" s="4"/>
      <c r="B53" s="4"/>
      <c r="D53" s="4" t="s">
        <v>46</v>
      </c>
      <c r="E53" s="4"/>
      <c r="F53" s="8">
        <f>ROUND(SUM(F44:F52),5)</f>
        <v>32936.9</v>
      </c>
      <c r="G53" s="6"/>
    </row>
    <row r="54" spans="1:7" x14ac:dyDescent="0.25">
      <c r="A54" s="4"/>
      <c r="B54" s="4"/>
      <c r="D54" s="4" t="s">
        <v>47</v>
      </c>
      <c r="E54" s="4"/>
      <c r="F54" s="5">
        <v>14761.76</v>
      </c>
      <c r="G54" s="6">
        <v>16000</v>
      </c>
    </row>
    <row r="55" spans="1:7" x14ac:dyDescent="0.25">
      <c r="A55" s="4"/>
      <c r="B55" s="4"/>
      <c r="D55" s="4" t="s">
        <v>48</v>
      </c>
      <c r="E55" s="4"/>
      <c r="F55" s="5">
        <v>15394.62</v>
      </c>
      <c r="G55" s="6">
        <v>20000</v>
      </c>
    </row>
    <row r="56" spans="1:7" x14ac:dyDescent="0.25">
      <c r="A56" s="4"/>
      <c r="B56" s="4"/>
      <c r="D56" s="4" t="s">
        <v>49</v>
      </c>
      <c r="E56" s="4"/>
      <c r="F56" s="5">
        <v>614.27</v>
      </c>
      <c r="G56" s="6">
        <v>650</v>
      </c>
    </row>
    <row r="57" spans="1:7" x14ac:dyDescent="0.25">
      <c r="A57" s="4"/>
      <c r="B57" s="4"/>
      <c r="D57" s="4" t="s">
        <v>50</v>
      </c>
      <c r="E57" s="4"/>
      <c r="F57" s="5">
        <v>889.8</v>
      </c>
      <c r="G57" s="6">
        <v>890</v>
      </c>
    </row>
    <row r="58" spans="1:7" x14ac:dyDescent="0.25">
      <c r="A58" s="4"/>
      <c r="B58" s="4"/>
      <c r="D58" s="4" t="s">
        <v>51</v>
      </c>
      <c r="E58" s="4"/>
      <c r="F58" s="5"/>
      <c r="G58" s="6"/>
    </row>
    <row r="59" spans="1:7" ht="15.75" thickBot="1" x14ac:dyDescent="0.3">
      <c r="A59" s="4"/>
      <c r="B59" s="4"/>
      <c r="D59" s="4"/>
      <c r="E59" s="4" t="s">
        <v>52</v>
      </c>
      <c r="F59" s="12">
        <v>0</v>
      </c>
      <c r="G59" s="6">
        <v>800</v>
      </c>
    </row>
    <row r="60" spans="1:7" x14ac:dyDescent="0.25">
      <c r="A60" s="4"/>
      <c r="B60" s="4"/>
      <c r="D60" s="4" t="s">
        <v>53</v>
      </c>
      <c r="E60" s="4"/>
      <c r="F60" s="5">
        <f>ROUND(SUM(F58:F59),5)</f>
        <v>0</v>
      </c>
      <c r="G60" s="6"/>
    </row>
    <row r="61" spans="1:7" x14ac:dyDescent="0.25">
      <c r="A61" s="4"/>
      <c r="B61" s="4"/>
      <c r="D61" s="4" t="s">
        <v>54</v>
      </c>
      <c r="E61" s="4"/>
      <c r="F61" s="5">
        <v>3385.07</v>
      </c>
      <c r="G61" s="6">
        <v>3500</v>
      </c>
    </row>
    <row r="62" spans="1:7" x14ac:dyDescent="0.25">
      <c r="A62" s="4"/>
      <c r="B62" s="4"/>
      <c r="D62" s="4" t="s">
        <v>55</v>
      </c>
      <c r="E62" s="4"/>
      <c r="F62" s="5"/>
      <c r="G62" s="6"/>
    </row>
    <row r="63" spans="1:7" x14ac:dyDescent="0.25">
      <c r="A63" s="4"/>
      <c r="B63" s="4"/>
      <c r="D63" s="4"/>
      <c r="E63" s="4" t="s">
        <v>56</v>
      </c>
      <c r="F63" s="5">
        <v>11575</v>
      </c>
      <c r="G63" s="6">
        <v>13500</v>
      </c>
    </row>
    <row r="64" spans="1:7" x14ac:dyDescent="0.25">
      <c r="A64" s="4"/>
      <c r="B64" s="4"/>
      <c r="D64" s="4"/>
      <c r="E64" s="4" t="s">
        <v>57</v>
      </c>
      <c r="F64" s="5">
        <v>13568.32</v>
      </c>
      <c r="G64" s="6">
        <v>14500</v>
      </c>
    </row>
    <row r="65" spans="1:7" x14ac:dyDescent="0.25">
      <c r="A65" s="4"/>
      <c r="B65" s="4"/>
      <c r="D65" s="4"/>
      <c r="E65" s="4" t="s">
        <v>58</v>
      </c>
      <c r="F65" s="5">
        <v>38652.57</v>
      </c>
      <c r="G65" s="6">
        <v>38900</v>
      </c>
    </row>
    <row r="66" spans="1:7" x14ac:dyDescent="0.25">
      <c r="A66" s="4"/>
      <c r="B66" s="4"/>
      <c r="D66" s="4"/>
      <c r="E66" s="4" t="s">
        <v>59</v>
      </c>
      <c r="F66" s="5">
        <v>31053.919999999998</v>
      </c>
      <c r="G66" s="6">
        <v>35000</v>
      </c>
    </row>
    <row r="67" spans="1:7" ht="15.75" thickBot="1" x14ac:dyDescent="0.3">
      <c r="A67" s="4"/>
      <c r="B67" s="4"/>
      <c r="D67" s="4"/>
      <c r="E67" s="4" t="s">
        <v>60</v>
      </c>
      <c r="F67" s="12">
        <v>49523.33</v>
      </c>
      <c r="G67" s="6">
        <v>49550</v>
      </c>
    </row>
    <row r="68" spans="1:7" x14ac:dyDescent="0.25">
      <c r="A68" s="4"/>
      <c r="B68" s="4"/>
      <c r="D68" s="4" t="s">
        <v>61</v>
      </c>
      <c r="E68" s="4"/>
      <c r="F68" s="8">
        <f>ROUND(SUM(F62:F67),5)</f>
        <v>144373.14000000001</v>
      </c>
      <c r="G68" s="6"/>
    </row>
    <row r="69" spans="1:7" x14ac:dyDescent="0.25">
      <c r="A69" s="4"/>
      <c r="B69" s="4"/>
      <c r="D69" s="4" t="s">
        <v>62</v>
      </c>
      <c r="E69" s="4"/>
      <c r="F69" s="5"/>
      <c r="G69" s="6"/>
    </row>
    <row r="70" spans="1:7" x14ac:dyDescent="0.25">
      <c r="A70" s="4"/>
      <c r="B70" s="4"/>
      <c r="D70" s="4"/>
      <c r="E70" s="4" t="s">
        <v>63</v>
      </c>
      <c r="F70" s="5">
        <v>12206.73</v>
      </c>
      <c r="G70" s="6">
        <v>13900</v>
      </c>
    </row>
    <row r="71" spans="1:7" x14ac:dyDescent="0.25">
      <c r="A71" s="4"/>
      <c r="B71" s="4"/>
      <c r="D71" s="4"/>
      <c r="E71" s="4" t="s">
        <v>64</v>
      </c>
      <c r="F71" s="5">
        <v>0</v>
      </c>
      <c r="G71" s="6">
        <v>500</v>
      </c>
    </row>
    <row r="72" spans="1:7" x14ac:dyDescent="0.25">
      <c r="A72" s="4"/>
      <c r="B72" s="4"/>
      <c r="D72" s="4"/>
      <c r="E72" s="4" t="s">
        <v>65</v>
      </c>
      <c r="F72" s="5">
        <v>0</v>
      </c>
      <c r="G72" s="6">
        <v>600</v>
      </c>
    </row>
    <row r="73" spans="1:7" x14ac:dyDescent="0.25">
      <c r="A73" s="4"/>
      <c r="B73" s="4"/>
      <c r="D73" s="4"/>
      <c r="E73" s="4" t="s">
        <v>66</v>
      </c>
      <c r="F73" s="5">
        <v>-300</v>
      </c>
      <c r="G73" s="6">
        <v>300</v>
      </c>
    </row>
    <row r="74" spans="1:7" x14ac:dyDescent="0.25">
      <c r="A74" s="4"/>
      <c r="B74" s="4"/>
      <c r="D74" s="4"/>
      <c r="E74" s="4" t="s">
        <v>67</v>
      </c>
      <c r="F74" s="5">
        <v>3.84</v>
      </c>
      <c r="G74" s="6">
        <v>500</v>
      </c>
    </row>
    <row r="75" spans="1:7" ht="15.75" thickBot="1" x14ac:dyDescent="0.3">
      <c r="A75" s="4"/>
      <c r="B75" s="4"/>
      <c r="D75" s="4"/>
      <c r="E75" s="4" t="s">
        <v>68</v>
      </c>
      <c r="F75" s="12">
        <v>1500</v>
      </c>
      <c r="G75" s="6"/>
    </row>
    <row r="76" spans="1:7" x14ac:dyDescent="0.25">
      <c r="A76" s="4"/>
      <c r="B76" s="4"/>
      <c r="D76" s="4" t="s">
        <v>69</v>
      </c>
      <c r="E76" s="4"/>
      <c r="F76" s="8">
        <f>ROUND(SUM(F69:F75),5)</f>
        <v>13410.57</v>
      </c>
      <c r="G76" s="6"/>
    </row>
    <row r="77" spans="1:7" x14ac:dyDescent="0.25">
      <c r="A77" s="4"/>
      <c r="B77" s="4"/>
      <c r="D77" s="4" t="s">
        <v>70</v>
      </c>
      <c r="E77" s="4"/>
      <c r="F77" s="5">
        <v>120</v>
      </c>
      <c r="G77" s="6">
        <v>175</v>
      </c>
    </row>
    <row r="78" spans="1:7" x14ac:dyDescent="0.25">
      <c r="A78" s="4"/>
      <c r="B78" s="4"/>
      <c r="D78" s="4" t="s">
        <v>71</v>
      </c>
      <c r="E78" s="4"/>
      <c r="F78" s="5">
        <v>489</v>
      </c>
      <c r="G78" s="6">
        <v>0</v>
      </c>
    </row>
    <row r="79" spans="1:7" x14ac:dyDescent="0.25">
      <c r="A79" s="4"/>
      <c r="B79" s="4"/>
      <c r="D79" s="4" t="s">
        <v>72</v>
      </c>
      <c r="E79" s="4"/>
      <c r="F79" s="5">
        <v>663.82</v>
      </c>
      <c r="G79" s="6">
        <v>685</v>
      </c>
    </row>
    <row r="80" spans="1:7" x14ac:dyDescent="0.25">
      <c r="A80" s="4"/>
      <c r="B80" s="4"/>
      <c r="D80" s="4" t="s">
        <v>73</v>
      </c>
      <c r="E80" s="4"/>
      <c r="F80" s="5">
        <v>803.75</v>
      </c>
      <c r="G80" s="6">
        <v>803.75</v>
      </c>
    </row>
    <row r="81" spans="1:7" x14ac:dyDescent="0.25">
      <c r="A81" s="4"/>
      <c r="B81" s="4"/>
      <c r="D81" s="4" t="s">
        <v>74</v>
      </c>
      <c r="E81" s="4"/>
      <c r="F81" s="5"/>
      <c r="G81" s="6"/>
    </row>
    <row r="82" spans="1:7" x14ac:dyDescent="0.25">
      <c r="A82" s="4"/>
      <c r="B82" s="4"/>
      <c r="D82" s="4"/>
      <c r="E82" s="4" t="s">
        <v>75</v>
      </c>
      <c r="F82" s="5">
        <v>1815.49</v>
      </c>
      <c r="G82" s="6">
        <v>2000</v>
      </c>
    </row>
    <row r="83" spans="1:7" x14ac:dyDescent="0.25">
      <c r="A83" s="4"/>
      <c r="B83" s="4"/>
      <c r="D83" s="4"/>
      <c r="E83" s="4" t="s">
        <v>76</v>
      </c>
      <c r="F83" s="5">
        <v>4705.55</v>
      </c>
      <c r="G83" s="6">
        <v>4950</v>
      </c>
    </row>
    <row r="84" spans="1:7" x14ac:dyDescent="0.25">
      <c r="A84" s="4"/>
      <c r="B84" s="4"/>
      <c r="D84" s="4"/>
      <c r="E84" s="4" t="s">
        <v>77</v>
      </c>
      <c r="F84" s="5">
        <v>7369.21</v>
      </c>
      <c r="G84" s="6">
        <v>7400</v>
      </c>
    </row>
    <row r="85" spans="1:7" x14ac:dyDescent="0.25">
      <c r="A85" s="4"/>
      <c r="B85" s="4"/>
      <c r="D85" s="4"/>
      <c r="E85" s="4" t="s">
        <v>78</v>
      </c>
      <c r="F85" s="5">
        <v>13226.43</v>
      </c>
      <c r="G85" s="6">
        <v>13300</v>
      </c>
    </row>
    <row r="86" spans="1:7" ht="15.75" thickBot="1" x14ac:dyDescent="0.3">
      <c r="A86" s="4"/>
      <c r="B86" s="4"/>
      <c r="D86" s="4"/>
      <c r="E86" s="4" t="s">
        <v>79</v>
      </c>
      <c r="F86" s="12">
        <v>800</v>
      </c>
      <c r="G86" s="6">
        <v>800</v>
      </c>
    </row>
    <row r="87" spans="1:7" x14ac:dyDescent="0.25">
      <c r="A87" s="4"/>
      <c r="B87" s="4"/>
      <c r="D87" s="4" t="s">
        <v>80</v>
      </c>
      <c r="E87" s="4"/>
      <c r="F87" s="8">
        <f>ROUND(SUM(F81:F86),5)</f>
        <v>27916.68</v>
      </c>
      <c r="G87" s="6"/>
    </row>
    <row r="88" spans="1:7" x14ac:dyDescent="0.25">
      <c r="A88" s="4"/>
      <c r="B88" s="4"/>
      <c r="D88" s="4" t="s">
        <v>81</v>
      </c>
      <c r="E88" s="4"/>
      <c r="F88" s="5">
        <v>0</v>
      </c>
      <c r="G88" s="6"/>
    </row>
    <row r="89" spans="1:7" x14ac:dyDescent="0.25">
      <c r="A89" s="4"/>
      <c r="B89" s="4"/>
      <c r="D89" s="4" t="s">
        <v>82</v>
      </c>
      <c r="E89" s="4"/>
      <c r="F89" s="5"/>
      <c r="G89" s="6"/>
    </row>
    <row r="90" spans="1:7" x14ac:dyDescent="0.25">
      <c r="A90" s="4"/>
      <c r="B90" s="4"/>
      <c r="D90" s="4"/>
      <c r="E90" s="4" t="s">
        <v>83</v>
      </c>
      <c r="F90" s="5">
        <v>7328.15</v>
      </c>
      <c r="G90" s="6">
        <v>7800</v>
      </c>
    </row>
    <row r="91" spans="1:7" x14ac:dyDescent="0.25">
      <c r="A91" s="4"/>
      <c r="B91" s="4"/>
      <c r="D91" s="4"/>
      <c r="E91" s="4" t="s">
        <v>84</v>
      </c>
      <c r="F91" s="5">
        <v>0</v>
      </c>
      <c r="G91" s="6"/>
    </row>
    <row r="92" spans="1:7" x14ac:dyDescent="0.25">
      <c r="A92" s="4"/>
      <c r="B92" s="4"/>
      <c r="D92" s="4"/>
      <c r="E92" s="4" t="s">
        <v>85</v>
      </c>
      <c r="F92" s="5">
        <v>0</v>
      </c>
      <c r="G92" s="6">
        <v>10000</v>
      </c>
    </row>
    <row r="93" spans="1:7" x14ac:dyDescent="0.25">
      <c r="A93" s="4"/>
      <c r="B93" s="4"/>
      <c r="D93" s="4"/>
      <c r="E93" s="4" t="s">
        <v>86</v>
      </c>
      <c r="F93" s="5">
        <v>9345.5</v>
      </c>
      <c r="G93" s="6">
        <v>9500</v>
      </c>
    </row>
    <row r="94" spans="1:7" x14ac:dyDescent="0.25">
      <c r="A94" s="4"/>
      <c r="B94" s="4"/>
      <c r="D94" s="4"/>
      <c r="E94" s="4" t="s">
        <v>87</v>
      </c>
      <c r="F94" s="5">
        <v>314.88</v>
      </c>
      <c r="G94" s="6">
        <v>3500</v>
      </c>
    </row>
    <row r="95" spans="1:7" x14ac:dyDescent="0.25">
      <c r="A95" s="4"/>
      <c r="B95" s="4"/>
      <c r="D95" s="4"/>
      <c r="E95" s="4" t="s">
        <v>88</v>
      </c>
      <c r="F95" s="5">
        <v>48400.04</v>
      </c>
      <c r="G95" s="6">
        <v>50000</v>
      </c>
    </row>
    <row r="96" spans="1:7" x14ac:dyDescent="0.25">
      <c r="A96" s="4"/>
      <c r="B96" s="4"/>
      <c r="D96" s="4"/>
      <c r="E96" s="4" t="s">
        <v>89</v>
      </c>
      <c r="F96" s="5">
        <v>156.13</v>
      </c>
      <c r="G96" s="6">
        <v>175</v>
      </c>
    </row>
    <row r="97" spans="1:8" x14ac:dyDescent="0.25">
      <c r="A97" s="4"/>
      <c r="B97" s="4"/>
      <c r="D97" s="4"/>
      <c r="E97" s="4" t="s">
        <v>90</v>
      </c>
      <c r="F97" s="5">
        <v>0</v>
      </c>
      <c r="G97" s="6">
        <v>375</v>
      </c>
    </row>
    <row r="98" spans="1:8" x14ac:dyDescent="0.25">
      <c r="A98" s="4"/>
      <c r="B98" s="4"/>
      <c r="D98" s="4"/>
      <c r="E98" s="4" t="s">
        <v>91</v>
      </c>
      <c r="F98" s="5">
        <v>26437.07</v>
      </c>
      <c r="G98" s="6">
        <v>26500</v>
      </c>
    </row>
    <row r="99" spans="1:8" x14ac:dyDescent="0.25">
      <c r="A99" s="4"/>
      <c r="B99" s="4"/>
      <c r="D99" s="4"/>
      <c r="E99" s="4" t="s">
        <v>92</v>
      </c>
      <c r="F99" s="5">
        <v>8794.48</v>
      </c>
      <c r="G99" s="6">
        <v>8950</v>
      </c>
    </row>
    <row r="100" spans="1:8" ht="15.75" thickBot="1" x14ac:dyDescent="0.3">
      <c r="A100" s="4"/>
      <c r="B100" s="4"/>
      <c r="D100" s="4"/>
      <c r="E100" s="4" t="s">
        <v>93</v>
      </c>
      <c r="F100" s="5">
        <v>1496.63</v>
      </c>
      <c r="G100" s="6">
        <v>1550</v>
      </c>
    </row>
    <row r="101" spans="1:8" ht="15.75" thickBot="1" x14ac:dyDescent="0.3">
      <c r="A101" s="4"/>
      <c r="B101" s="4"/>
      <c r="C101" s="4"/>
      <c r="D101" s="4"/>
      <c r="E101" s="4"/>
      <c r="F101" s="4"/>
      <c r="G101" s="13"/>
      <c r="H101" s="6"/>
    </row>
    <row r="102" spans="1:8" ht="15.75" thickBot="1" x14ac:dyDescent="0.3">
      <c r="A102" s="4"/>
      <c r="B102" s="4"/>
      <c r="C102" s="4"/>
      <c r="D102" s="4" t="s">
        <v>94</v>
      </c>
      <c r="E102" s="4"/>
      <c r="F102" s="4"/>
      <c r="G102" s="7">
        <f>ROUND(SUM(G27:G30)+SUM(H37:H43)+SUM(H53:H54)+SUM(H55:H57)+SUM(H60:H61)+H68+SUM(H76:H80)+SUM(H87:H88)+G101,5)</f>
        <v>2850</v>
      </c>
      <c r="H102" s="6">
        <v>395203.75</v>
      </c>
    </row>
    <row r="103" spans="1:8" x14ac:dyDescent="0.25">
      <c r="A103" s="4"/>
      <c r="B103" s="4"/>
      <c r="C103" s="4"/>
      <c r="D103" s="4"/>
      <c r="E103" s="4"/>
      <c r="F103" s="4"/>
      <c r="G103" s="14"/>
      <c r="H103" s="6"/>
    </row>
    <row r="104" spans="1:8" x14ac:dyDescent="0.25">
      <c r="A104" s="4"/>
      <c r="B104" s="9" t="s">
        <v>95</v>
      </c>
      <c r="C104" s="9"/>
      <c r="D104" s="9"/>
      <c r="E104" s="9"/>
      <c r="F104" s="9"/>
    </row>
    <row r="105" spans="1:8" x14ac:dyDescent="0.25">
      <c r="A105" s="4"/>
      <c r="B105" s="9" t="s">
        <v>96</v>
      </c>
      <c r="C105" s="9"/>
      <c r="D105" s="9"/>
      <c r="E105" s="9"/>
      <c r="F105" s="9"/>
    </row>
    <row r="106" spans="1:8" x14ac:dyDescent="0.25">
      <c r="A106" s="9"/>
      <c r="B106" s="9" t="s">
        <v>97</v>
      </c>
      <c r="C106" s="9"/>
      <c r="D106" s="9"/>
      <c r="E106" s="9"/>
      <c r="F106" s="9"/>
    </row>
    <row r="107" spans="1:8" x14ac:dyDescent="0.25">
      <c r="A107" s="9"/>
      <c r="B107" s="9" t="s">
        <v>98</v>
      </c>
      <c r="C107" s="9"/>
      <c r="D107" s="9"/>
      <c r="E107" s="9"/>
      <c r="F10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Cassidy Gillespie</dc:creator>
  <cp:lastModifiedBy>Cassidy Gillespie</cp:lastModifiedBy>
  <dcterms:created xsi:type="dcterms:W3CDTF">2025-09-03T19:49:32Z</dcterms:created>
  <dcterms:modified xsi:type="dcterms:W3CDTF">2025-09-03T19:54:32Z</dcterms:modified>
</cp:coreProperties>
</file>